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cf.sharepoint.com/sites/UCFTeam-FA-Procurement-Internal/Shared Documents/General/Bids &amp; Proposals/RFP or Bid Solicitations/2023-09CCSA Emergency Generator PMI and Demand Svcs/Solicitation/"/>
    </mc:Choice>
  </mc:AlternateContent>
  <xr:revisionPtr revIDLastSave="4" documentId="8_{1F9A50E1-50CB-4804-B8C9-A37B099E933F}" xr6:coauthVersionLast="47" xr6:coauthVersionMax="47" xr10:uidLastSave="{1C51D9C3-39FC-4B9B-887E-E5DD825B0FC3}"/>
  <workbookProtection workbookAlgorithmName="SHA-512" workbookHashValue="SbbvfIrhyvIhKbTK9dCpS0bwH8GFQ9MqRwHUv+SlfAPei4gyCx1UwacOCD/e+eO9GNZUkYVk7oQCPIbGyG9xeA==" workbookSaltValue="2Vel2VDMan5qRbM4RI/Evg==" workbookSpinCount="100000" lockStructure="1"/>
  <bookViews>
    <workbookView xWindow="28680" yWindow="-120" windowWidth="29040" windowHeight="15840" xr2:uid="{00000000-000D-0000-FFFF-FFFF00000000}"/>
  </bookViews>
  <sheets>
    <sheet name="browse-13" sheetId="1" r:id="rId1"/>
  </sheets>
  <definedNames>
    <definedName name="_xlnm._FilterDatabase" localSheetId="0" hidden="1">'browse-13'!$A$1:$I$74</definedName>
    <definedName name="_xlnm.Print_Area" localSheetId="0">'browse-13'!$A$1:$J$75</definedName>
    <definedName name="_xlnm.Print_Titles" localSheetId="0">'browse-13'!$1:$1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5" i="1" l="1"/>
  <c r="I75" i="1"/>
  <c r="H75" i="1"/>
  <c r="H76" i="1" l="1"/>
</calcChain>
</file>

<file path=xl/sharedStrings.xml><?xml version="1.0" encoding="utf-8"?>
<sst xmlns="http://schemas.openxmlformats.org/spreadsheetml/2006/main" count="451" uniqueCount="212">
  <si>
    <t>Asset</t>
  </si>
  <si>
    <t>Description</t>
  </si>
  <si>
    <t>B0002 EXTERIOR EMERGENCY GENERATOR, DIESEL, EG-2A</t>
  </si>
  <si>
    <t>B0005 EXTERIOR EMERGENCY GENERATOR, DIESEL, EG-5</t>
  </si>
  <si>
    <t>B0120 EG-120A EMERGENCY GENERATOR</t>
  </si>
  <si>
    <t>B0120 EG-120B EMERGENCY GENERATOR</t>
  </si>
  <si>
    <t>B0002 EXTERIOR EMERGENCY GENERATOR, DIESEL, EG-2B</t>
  </si>
  <si>
    <t>B016B EXTERIOR EMERGENCY GENERATOR, DIESEL, PG-1</t>
  </si>
  <si>
    <t>B0012 R0434 EMERGENCY GENERATOR, NATURAL GAS, EG-12</t>
  </si>
  <si>
    <t>B8113 EMERGENCY GENERATOR, DIESEL, EG-8113</t>
  </si>
  <si>
    <t>B0020 EXTERIOR EMERGENCY GENERATOR, DIESEL, EG-20A</t>
  </si>
  <si>
    <t>B0047 EXTERIOR EMERGENCY GENERATOR, DIESEL, EG-47</t>
  </si>
  <si>
    <t>B0053 R0109D EMERGENCY GENERATOR, DIESEL, EG-53</t>
  </si>
  <si>
    <t>B0075 EXTERIOR EMERGENCY GENERATOR, DIESEL, EG-75</t>
  </si>
  <si>
    <t>B0080 EXTERIOR EMERGENCY GENERATOR, DIESEL, EG-80</t>
  </si>
  <si>
    <t>B0082 EXTERIOR EMERGENCY GENERATOR, DIESEL, EG-82</t>
  </si>
  <si>
    <t>B0084 EXTERIOR EMERGENCY GENERATOR, DIESEL, EG-84</t>
  </si>
  <si>
    <t>B0101 EXTERIOR EMERGENCY GENERATOR, DIESEL, EG-101</t>
  </si>
  <si>
    <t>B0108 EXTERIOR EMERGENCY GENERATOR, DIESEL, EG-108</t>
  </si>
  <si>
    <t>B0117 EXTERIOR EMERGENCY GENERATOR, DIESEL, EG-117</t>
  </si>
  <si>
    <t>B0121 EXTERIOR EMERGENCY GENERATOR, DIESEL, EG-121A</t>
  </si>
  <si>
    <t>B0121 EXTERIOR EMERGENCY GENERATOR, DIESEL, EG-121B</t>
  </si>
  <si>
    <t>B0127 EXTERIOR EMERGENCY GENERATOR, DIESEL, EG-127</t>
  </si>
  <si>
    <t>B0134 EXTERIOR EMERGENCY GENERATOR, DIESEL, EG-134</t>
  </si>
  <si>
    <t>B0135 EXTERIOR EMERGENCY GENERATOR, DIESEL, EG-135A</t>
  </si>
  <si>
    <t>B0135 EXTERIOR EMERGENCY GENERATOR, DIESEL, EG-135B</t>
  </si>
  <si>
    <t>B0150 EXTERIOR EMERGENCY GENERATOR, DIESEL, EG-150</t>
  </si>
  <si>
    <t>B0159 R0191 EMERGENCY GENERATOR, DIESEL, EG-159</t>
  </si>
  <si>
    <t>B0350 EXTERIOR EMERGENCY GENERATOR, DIESEL, EG-350</t>
  </si>
  <si>
    <t>B0903 R0100S EMERGENCY GENERATOR, DIESEL, EG-903</t>
  </si>
  <si>
    <t>B0906 - EG-906 EMERGENCY GENERATOR (LOCATED EXT SOUTH)</t>
  </si>
  <si>
    <t>B8108 - EG-8108 EMERGENCY GENERATOR</t>
  </si>
  <si>
    <t>B8126 EXTERIOR EMERGENCY GENERATOR, DIESEL, EG-8126</t>
  </si>
  <si>
    <t>B0065 EXTERIOR EMERGENCY GENERATOR, DIESEL, EG-65</t>
  </si>
  <si>
    <t>B0129 EXTERIOR EMERGENCY GENERATOR, DIESEL, EG-129, SERVICE LIFT 11</t>
  </si>
  <si>
    <t>B0003 GENERAL AREA EMERGENCY GENERATOR, NATURAL GAS, EG-3</t>
  </si>
  <si>
    <t>B0328 EXTERIOR EMERGENCY GENERATOR, DIESEL, EG-328</t>
  </si>
  <si>
    <t>B0307 EMERGENCY GENERATOR, DIESEL, EG-307</t>
  </si>
  <si>
    <t>B8119 EXTERIOR EMERGENCY GENERATOR, DIESEL, EG-8119</t>
  </si>
  <si>
    <t>B0131 R0103 EMERGENCY GENERATOR, DIESEL, EG-131</t>
  </si>
  <si>
    <t>B0141 R0103 EMERGENCY GENERATOR, DIESEL, EG-141</t>
  </si>
  <si>
    <t>B016B EXTERIOR EMERGENCY GENERATOR, DIESEL, PG-2</t>
  </si>
  <si>
    <t>B0123 EXTERIOR EMERGENCY GENERATOR, DIESEL, EG-123</t>
  </si>
  <si>
    <t>B1050 EG-1050 EMERGENCY GENERATOR</t>
  </si>
  <si>
    <t>B0072 EXTERIOR EMERGENCY GENERATOR, DIESEL, PG-5</t>
  </si>
  <si>
    <t>B0003 GENERAL AREA GENERATOR, DIESEL, PORTABLE, PG-6</t>
  </si>
  <si>
    <t>B0092 EXTERIOR EMERGENCY GENERATOR, DIESEL, EG-92</t>
  </si>
  <si>
    <t>B0032 EXTERIOR EMERGENCY GENERATOR, DIESEL, EG-304</t>
  </si>
  <si>
    <t>B0915 EG-915 EMERGENCY GENERATOR</t>
  </si>
  <si>
    <t>B0029 EXTERIOR EMERGENCY GENERATOR, NATURAL GAS, EG-29</t>
  </si>
  <si>
    <t>B0116 EXTERIOR EMERGENCY GENERATOR, DIESEL, EG-116</t>
  </si>
  <si>
    <t>B8136 EXTERIOR EMERGENCY GENERATOR, DIESEL, EG-8136</t>
  </si>
  <si>
    <t>B0054 EXTERIOR EMERGENCY GENERATOR, DIESEL, EG-54</t>
  </si>
  <si>
    <t>B0093 EXTERIOR EMERGENCY GENERATOR, DIESEL, EG-93</t>
  </si>
  <si>
    <t>B0099 EXTERIOR EMERGENCY GENERATOR, DIESEL, EG-99</t>
  </si>
  <si>
    <t>B0048 EXTERIOR EMERGENCY GENERATOR, DIESEL, EG-48</t>
  </si>
  <si>
    <t>B004B EXTERIOR EMERGENCY GENERATOR, DIESEL, PG-4</t>
  </si>
  <si>
    <t>B016A EXTERIOR EMERGENCY GENERATOR, DIESEL, EG-16</t>
  </si>
  <si>
    <t>B0100 EXTERIOR EMERGENCY GENERATOR, DIESEL, EG-100</t>
  </si>
  <si>
    <t>B0079 EXTERIOR EMERGENCY GENERATOR, DIESEL, EG-79</t>
  </si>
  <si>
    <t>B0020 EXTERIOR EMERGENCY GENERATOR, DIESEL, EG-20B</t>
  </si>
  <si>
    <t>B0049 EXTERIOR EMERGENCY GENERATOR, DIESEL, EG-49</t>
  </si>
  <si>
    <t>B0119 EMERGENCY GENERATOR, DIESEL, EG-119</t>
  </si>
  <si>
    <t>B0094 EXTERIOR EMERGENCY GENERATOR, DIESEL, EG-94</t>
  </si>
  <si>
    <t>B0077 EXTERIOR EMERGENCY GENERATOR, DIESEL, EG-77</t>
  </si>
  <si>
    <t>B0021 R0156 EMERGENCY GENERATOR, DIESEL, EG-21</t>
  </si>
  <si>
    <t>B0091 EXTERIOR EMERGENCY GENERATOR, DIESEL, EG-91</t>
  </si>
  <si>
    <t>B0052 EXTERIOR EMERGENCY GENERATOR, DIESEL, EG-52</t>
  </si>
  <si>
    <t>B007A EMERGENCY GENERATOR, DIESEL, EG-7</t>
  </si>
  <si>
    <t>B0308 EXTERIOR EMERGENCY GENERATOR, DIESEL, EG-308</t>
  </si>
  <si>
    <t>B0050 EXTERIOR EMERGENCY GENERATOR, DIESEL, EG-50</t>
  </si>
  <si>
    <t>PMI Cost</t>
  </si>
  <si>
    <t>Load Bank Cost</t>
  </si>
  <si>
    <t>B016C EXTERIOR GENERATOR, DIESEL, PORTABLE, PG-7- EG</t>
  </si>
  <si>
    <t>KW</t>
  </si>
  <si>
    <t>Make</t>
  </si>
  <si>
    <t>OLYMPIAN</t>
  </si>
  <si>
    <t>KOHLER</t>
  </si>
  <si>
    <t>250KW - 480V</t>
  </si>
  <si>
    <t>200KW - 480V</t>
  </si>
  <si>
    <t>200KW - 280V</t>
  </si>
  <si>
    <t>KATOLIGHT</t>
  </si>
  <si>
    <t>ONAN</t>
  </si>
  <si>
    <t>GENERAC</t>
  </si>
  <si>
    <t>75KW - 208V</t>
  </si>
  <si>
    <t>30KW - 208V</t>
  </si>
  <si>
    <t>CATERPILLAR</t>
  </si>
  <si>
    <t>400KW - 480V</t>
  </si>
  <si>
    <t>100KW - 480V</t>
  </si>
  <si>
    <t>350KW - 480V</t>
  </si>
  <si>
    <t>60KW - 480V</t>
  </si>
  <si>
    <t>125KW - 480V</t>
  </si>
  <si>
    <t>200KW - 208V</t>
  </si>
  <si>
    <t xml:space="preserve">200KW - 208V </t>
  </si>
  <si>
    <t>300KW - 480V</t>
  </si>
  <si>
    <t>160KW - 480V</t>
  </si>
  <si>
    <t>360KW - 480V</t>
  </si>
  <si>
    <t>50W - 480V</t>
  </si>
  <si>
    <t>1000KW - 480V</t>
  </si>
  <si>
    <t>CUMMINS</t>
  </si>
  <si>
    <t>150KW - 208V</t>
  </si>
  <si>
    <t>500KW - 208V</t>
  </si>
  <si>
    <t>900KW - 480V</t>
  </si>
  <si>
    <t>135KW - 480V</t>
  </si>
  <si>
    <t>MTU</t>
  </si>
  <si>
    <t>600KW - 480V</t>
  </si>
  <si>
    <t>JOHN DEERE</t>
  </si>
  <si>
    <t>80KW - 480V</t>
  </si>
  <si>
    <t>225KW - 480V</t>
  </si>
  <si>
    <t>150KW - 480V</t>
  </si>
  <si>
    <t>MARATHON</t>
  </si>
  <si>
    <t>500KW - 480V</t>
  </si>
  <si>
    <t xml:space="preserve"> KW - 480V</t>
  </si>
  <si>
    <t>KW - 480V</t>
  </si>
  <si>
    <t>HIPOWER</t>
  </si>
  <si>
    <t>175KW - 480V</t>
  </si>
  <si>
    <t>MAGNUM</t>
  </si>
  <si>
    <t>25KW - 208V</t>
  </si>
  <si>
    <t>20KW - 208V</t>
  </si>
  <si>
    <t>80KW - 208V</t>
  </si>
  <si>
    <t>TRADEWINDS</t>
  </si>
  <si>
    <t>1250KW - 480V</t>
  </si>
  <si>
    <t>100KW - 208V</t>
  </si>
  <si>
    <t>255KW - 208V</t>
  </si>
  <si>
    <t>230KW - 480V</t>
  </si>
  <si>
    <t>75KW - 480V</t>
  </si>
  <si>
    <t>600KW - 208V</t>
  </si>
  <si>
    <t>BALDOR</t>
  </si>
  <si>
    <t>60KW - 208V</t>
  </si>
  <si>
    <t>12701 PEGASUS DR., Orlando 32816</t>
  </si>
  <si>
    <t>4017 LIBRA DR.</t>
  </si>
  <si>
    <t>4104 LIBRA DR.</t>
  </si>
  <si>
    <t>4393 ANDROMEDA LOOP N.</t>
  </si>
  <si>
    <t>4110 LIBRA DR.</t>
  </si>
  <si>
    <t xml:space="preserve">	12494 UNIVERSITY BLVD.</t>
  </si>
  <si>
    <t>12710 PEGASUS DR.</t>
  </si>
  <si>
    <t>Street Address</t>
  </si>
  <si>
    <t>City, Zip</t>
  </si>
  <si>
    <t>Orlando, 32816</t>
  </si>
  <si>
    <t>4008 LIBRA DR.</t>
  </si>
  <si>
    <t xml:space="preserve">	3512 PERSEUS LOOP</t>
  </si>
  <si>
    <t>3504 PERSEUS LOOP</t>
  </si>
  <si>
    <t xml:space="preserve">	12845 ARA DR.</t>
  </si>
  <si>
    <t>12777 GEMINI BLVD. N.</t>
  </si>
  <si>
    <t xml:space="preserve">	12715 PEGASUS DR.</t>
  </si>
  <si>
    <t>4304 SCORPIUS ST.</t>
  </si>
  <si>
    <t xml:space="preserve">	12716 PEGASUS DR.</t>
  </si>
  <si>
    <t>12580 GEMINI BLVD. N.</t>
  </si>
  <si>
    <t>12517 AQUARIUS AGORA DR.</t>
  </si>
  <si>
    <t>12405 AQUARIUS AGORA DR.</t>
  </si>
  <si>
    <t>4180 N. ORION BLVD.</t>
  </si>
  <si>
    <t>12601 AQUARIUS AGORA DR.</t>
  </si>
  <si>
    <t>4115 PYXIS LN.</t>
  </si>
  <si>
    <t>12805 PEGASUS DR.</t>
  </si>
  <si>
    <t>4422 KNIGHTS VICTORY WAY</t>
  </si>
  <si>
    <t xml:space="preserve">	4016 LIBRA DR.</t>
  </si>
  <si>
    <t>12800 PEGASUS DR.</t>
  </si>
  <si>
    <t>12724 ARA DR.</t>
  </si>
  <si>
    <t>4221 ANDROMEDA LOOP N.</t>
  </si>
  <si>
    <t>4336 SCORPIUS ST.</t>
  </si>
  <si>
    <t>4111 PICTOR LN.</t>
  </si>
  <si>
    <t>1000 CENTRAL FLORIDA BLVD.</t>
  </si>
  <si>
    <t>3740 LIBRA DR.</t>
  </si>
  <si>
    <t xml:space="preserve">	4139 URSA MINOR ST.</t>
  </si>
  <si>
    <t>4328 SCORPIUS ST.</t>
  </si>
  <si>
    <t>12716 ARA DR.</t>
  </si>
  <si>
    <t>12488 CENTAURUS BLVD.</t>
  </si>
  <si>
    <t>4353 SCORPIUS ST.</t>
  </si>
  <si>
    <t xml:space="preserve">	4111 LIBRA DR.</t>
  </si>
  <si>
    <t>12796 AQUARIUS AGORA DR.</t>
  </si>
  <si>
    <t>4098 LIBRA DR.</t>
  </si>
  <si>
    <t>4274 W. PLAZA DR.</t>
  </si>
  <si>
    <t>4282 W. PLAZA DR.</t>
  </si>
  <si>
    <t>4220 MENSA LN.</t>
  </si>
  <si>
    <t>4465 KNIGHTS VICTORY WAY</t>
  </si>
  <si>
    <t>4403 KNIGHTS VICTORY WAY</t>
  </si>
  <si>
    <t>3610 LIBRA DR.</t>
  </si>
  <si>
    <t xml:space="preserve">	3684 LIBRA DR.</t>
  </si>
  <si>
    <t>3528 N. PERSEUS LOOP</t>
  </si>
  <si>
    <t xml:space="preserve">	3534 W. PERSEUS LOOP</t>
  </si>
  <si>
    <t>3544 PERSEUS LOOP</t>
  </si>
  <si>
    <t>14026 MCCOLLOCH RD.</t>
  </si>
  <si>
    <t>9907 UNIVERSAL BLVD.</t>
  </si>
  <si>
    <t>Orlando, 32819</t>
  </si>
  <si>
    <t>500 W. LIVINGSTON ST.</t>
  </si>
  <si>
    <t>Orlando, 32801</t>
  </si>
  <si>
    <t>514 W. LIVINGSTON ST.</t>
  </si>
  <si>
    <t xml:space="preserve">	6900 LAKE NONA BLVD.</t>
  </si>
  <si>
    <t>6900 LAKE NONA BLVD.</t>
  </si>
  <si>
    <t>Orlando, 32827</t>
  </si>
  <si>
    <t>6850 LAKE NONA BLVD.</t>
  </si>
  <si>
    <t>6400 SANGER RD.</t>
  </si>
  <si>
    <t>12354 RESEARCH PKWY.</t>
  </si>
  <si>
    <t>Orlando, 32826</t>
  </si>
  <si>
    <t xml:space="preserve">	12443 RESEARCH PKWY.</t>
  </si>
  <si>
    <t>3100 TECHNOLOGY PKWY.</t>
  </si>
  <si>
    <t>3039 TECHNOLOGY PKWY.</t>
  </si>
  <si>
    <t>3925 LOCKWOOD BLVD.</t>
  </si>
  <si>
    <t>Oviedo, 32765</t>
  </si>
  <si>
    <t xml:space="preserve">B1001 R0100 EMERGENCY GENERATOR, DIESEL, EG-1001A </t>
  </si>
  <si>
    <t xml:space="preserve">B1001 R0100 EMERGENCY GENERATOR, DIESEL, EG-1001B </t>
  </si>
  <si>
    <t>B1002 - EG-1002 EMERGENCY GENERATOR</t>
  </si>
  <si>
    <t>Campus</t>
  </si>
  <si>
    <t>ROSEN</t>
  </si>
  <si>
    <t>LAKE NONA</t>
  </si>
  <si>
    <t>RESEARCH PARK</t>
  </si>
  <si>
    <t>MAIN CAMPUS</t>
  </si>
  <si>
    <t xml:space="preserve">MAIN CAMPUS </t>
  </si>
  <si>
    <t>Quarterly PMI</t>
  </si>
  <si>
    <t>SUMMARY TOTALS</t>
  </si>
  <si>
    <t>GRAND TOTAL</t>
  </si>
  <si>
    <t xml:space="preserve">Instructions:  Please input your Summary and Grand Totals for the 3 price columns into the PMI BID Summary Table located on page 14.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</si>
</sst>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00000000000"/>
    <numFmt numFmtId="165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164" fontId="0" fillId="0" borderId="0" xfId="0" applyNumberFormat="1"/>
    <xf numFmtId="164" fontId="13" fillId="7" borderId="10" xfId="13" applyNumberFormat="1" applyBorder="1"/>
    <xf numFmtId="0" fontId="13" fillId="7" borderId="10" xfId="13" applyBorder="1"/>
    <xf numFmtId="165" fontId="13" fillId="7" borderId="10" xfId="13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4" fontId="0" fillId="33" borderId="10" xfId="0" applyNumberFormat="1" applyFill="1" applyBorder="1"/>
    <xf numFmtId="0" fontId="0" fillId="33" borderId="10" xfId="0" applyFill="1" applyBorder="1"/>
    <xf numFmtId="0" fontId="13" fillId="7" borderId="10" xfId="13" applyBorder="1" applyAlignment="1">
      <alignment horizontal="center" vertical="center"/>
    </xf>
    <xf numFmtId="0" fontId="0" fillId="33" borderId="11" xfId="0" applyFill="1" applyBorder="1"/>
    <xf numFmtId="0" fontId="0" fillId="0" borderId="10" xfId="0" applyBorder="1"/>
    <xf numFmtId="164" fontId="13" fillId="7" borderId="10" xfId="13" applyNumberFormat="1" applyBorder="1" applyAlignment="1">
      <alignment horizontal="center"/>
    </xf>
    <xf numFmtId="164" fontId="0" fillId="33" borderId="10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33" borderId="12" xfId="0" applyNumberFormat="1" applyFill="1" applyBorder="1"/>
    <xf numFmtId="0" fontId="0" fillId="0" borderId="10" xfId="0" applyBorder="1" applyAlignment="1">
      <alignment vertical="center" wrapText="1"/>
    </xf>
    <xf numFmtId="164" fontId="0" fillId="0" borderId="10" xfId="0" applyNumberFormat="1" applyBorder="1"/>
    <xf numFmtId="0" fontId="0" fillId="33" borderId="0" xfId="0" applyFill="1"/>
    <xf numFmtId="0" fontId="18" fillId="0" borderId="0" xfId="0" applyFont="1"/>
    <xf numFmtId="0" fontId="0" fillId="34" borderId="10" xfId="0" applyFill="1" applyBorder="1"/>
    <xf numFmtId="164" fontId="0" fillId="34" borderId="10" xfId="0" applyNumberFormat="1" applyFill="1" applyBorder="1" applyAlignment="1">
      <alignment horizontal="center"/>
    </xf>
    <xf numFmtId="164" fontId="0" fillId="34" borderId="10" xfId="0" applyNumberFormat="1" applyFill="1" applyBorder="1"/>
    <xf numFmtId="0" fontId="16" fillId="0" borderId="0" xfId="0" applyFont="1" applyAlignment="1">
      <alignment vertical="center"/>
    </xf>
    <xf numFmtId="44" fontId="16" fillId="34" borderId="10" xfId="42" applyFont="1" applyFill="1" applyBorder="1"/>
    <xf numFmtId="44" fontId="0" fillId="35" borderId="11" xfId="42" applyFont="1" applyFill="1" applyBorder="1"/>
    <xf numFmtId="44" fontId="0" fillId="35" borderId="13" xfId="42" applyFont="1" applyFill="1" applyBorder="1"/>
    <xf numFmtId="44" fontId="0" fillId="0" borderId="0" xfId="42" applyFont="1"/>
    <xf numFmtId="44" fontId="0" fillId="33" borderId="10" xfId="42" applyFont="1" applyFill="1" applyBorder="1" applyAlignment="1" applyProtection="1">
      <alignment horizontal="center"/>
      <protection locked="0"/>
    </xf>
    <xf numFmtId="44" fontId="0" fillId="34" borderId="10" xfId="42" applyFont="1" applyFill="1" applyBorder="1" applyProtection="1">
      <protection locked="0"/>
    </xf>
    <xf numFmtId="44" fontId="0" fillId="35" borderId="10" xfId="42" applyFont="1" applyFill="1" applyBorder="1" applyAlignment="1" applyProtection="1">
      <alignment horizontal="center"/>
    </xf>
    <xf numFmtId="44" fontId="19" fillId="0" borderId="10" xfId="42" applyFont="1" applyBorder="1" applyAlignment="1">
      <alignment horizontal="center" vertical="center"/>
    </xf>
    <xf numFmtId="44" fontId="19" fillId="0" borderId="10" xfId="42" applyFont="1" applyBorder="1" applyAlignment="1">
      <alignment vertical="center"/>
    </xf>
    <xf numFmtId="164" fontId="16" fillId="33" borderId="18" xfId="0" applyNumberFormat="1" applyFont="1" applyFill="1" applyBorder="1" applyAlignment="1">
      <alignment horizontal="center" vertical="center"/>
    </xf>
    <xf numFmtId="164" fontId="16" fillId="33" borderId="15" xfId="0" applyNumberFormat="1" applyFont="1" applyFill="1" applyBorder="1" applyAlignment="1">
      <alignment vertical="center"/>
    </xf>
    <xf numFmtId="164" fontId="16" fillId="33" borderId="16" xfId="0" applyNumberFormat="1" applyFont="1" applyFill="1" applyBorder="1" applyAlignment="1">
      <alignment vertical="center"/>
    </xf>
    <xf numFmtId="164" fontId="0" fillId="33" borderId="19" xfId="0" applyNumberFormat="1" applyFill="1" applyBorder="1" applyAlignment="1">
      <alignment horizontal="center"/>
    </xf>
    <xf numFmtId="164" fontId="0" fillId="33" borderId="20" xfId="0" applyNumberFormat="1" applyFill="1" applyBorder="1"/>
    <xf numFmtId="164" fontId="0" fillId="33" borderId="21" xfId="0" applyNumberFormat="1" applyFill="1" applyBorder="1"/>
    <xf numFmtId="0" fontId="19" fillId="33" borderId="14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  <xf numFmtId="165" fontId="20" fillId="0" borderId="14" xfId="0" applyNumberFormat="1" applyFont="1" applyBorder="1" applyAlignment="1">
      <alignment horizontal="center" vertical="center"/>
    </xf>
    <xf numFmtId="165" fontId="20" fillId="0" borderId="12" xfId="0" applyNumberFormat="1" applyFont="1" applyBorder="1" applyAlignment="1">
      <alignment horizontal="center" vertical="center"/>
    </xf>
    <xf numFmtId="0" fontId="19" fillId="0" borderId="17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44" fontId="0" fillId="34" borderId="10" xfId="42" applyFont="1" applyFill="1" applyBorder="1" applyAlignment="1" applyProtection="1">
      <alignment horizontal="center"/>
      <protection locked="0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6"/>
  <sheetViews>
    <sheetView tabSelected="1" workbookViewId="0">
      <pane ySplit="1" topLeftCell="A59" activePane="bottomLeft" state="frozen"/>
      <selection pane="bottomLeft" activeCell="H23" sqref="H23"/>
    </sheetView>
  </sheetViews>
  <sheetFormatPr defaultRowHeight="15" x14ac:dyDescent="0.25"/>
  <cols>
    <col min="1" max="1" width="17.140625" style="13" customWidth="1"/>
    <col min="2" max="2" width="34.42578125" style="1" customWidth="1"/>
    <col min="3" max="3" width="17.7109375" style="1" customWidth="1"/>
    <col min="4" max="4" width="20" style="1" customWidth="1"/>
    <col min="5" max="5" width="60.85546875" customWidth="1"/>
    <col min="6" max="6" width="15" customWidth="1"/>
    <col min="7" max="7" width="14" bestFit="1" customWidth="1"/>
    <col min="8" max="8" width="17.42578125" style="5" customWidth="1"/>
    <col min="9" max="9" width="16.5703125" style="5" customWidth="1"/>
    <col min="10" max="10" width="13.85546875" style="26" customWidth="1"/>
  </cols>
  <sheetData>
    <row r="1" spans="1:10" x14ac:dyDescent="0.25">
      <c r="A1" s="11" t="s">
        <v>0</v>
      </c>
      <c r="B1" s="2" t="s">
        <v>136</v>
      </c>
      <c r="C1" s="2" t="s">
        <v>137</v>
      </c>
      <c r="D1" s="2" t="s">
        <v>202</v>
      </c>
      <c r="E1" s="3" t="s">
        <v>1</v>
      </c>
      <c r="F1" s="8" t="s">
        <v>75</v>
      </c>
      <c r="G1" s="8" t="s">
        <v>74</v>
      </c>
      <c r="H1" s="4" t="s">
        <v>71</v>
      </c>
      <c r="I1" s="4" t="s">
        <v>72</v>
      </c>
      <c r="J1" s="23" t="s">
        <v>208</v>
      </c>
    </row>
    <row r="2" spans="1:10" x14ac:dyDescent="0.25">
      <c r="A2" s="12">
        <v>395</v>
      </c>
      <c r="B2" s="6" t="s">
        <v>129</v>
      </c>
      <c r="C2" s="6" t="s">
        <v>138</v>
      </c>
      <c r="D2" s="6" t="s">
        <v>206</v>
      </c>
      <c r="E2" s="7" t="s">
        <v>2</v>
      </c>
      <c r="F2" s="7" t="s">
        <v>76</v>
      </c>
      <c r="G2" s="7" t="s">
        <v>79</v>
      </c>
      <c r="H2" s="27"/>
      <c r="I2" s="27"/>
      <c r="J2" s="24"/>
    </row>
    <row r="3" spans="1:10" x14ac:dyDescent="0.25">
      <c r="A3" s="12">
        <v>6027</v>
      </c>
      <c r="B3" s="6" t="s">
        <v>129</v>
      </c>
      <c r="C3" s="6" t="s">
        <v>138</v>
      </c>
      <c r="D3" s="6" t="s">
        <v>206</v>
      </c>
      <c r="E3" s="7" t="s">
        <v>6</v>
      </c>
      <c r="F3" s="7" t="s">
        <v>77</v>
      </c>
      <c r="G3" s="7" t="s">
        <v>78</v>
      </c>
      <c r="H3" s="27"/>
      <c r="I3" s="27"/>
      <c r="J3" s="24"/>
    </row>
    <row r="4" spans="1:10" x14ac:dyDescent="0.25">
      <c r="A4" s="12">
        <v>509244</v>
      </c>
      <c r="B4" s="10" t="s">
        <v>130</v>
      </c>
      <c r="C4" s="10" t="s">
        <v>138</v>
      </c>
      <c r="D4" s="6" t="s">
        <v>206</v>
      </c>
      <c r="E4" s="7" t="s">
        <v>35</v>
      </c>
      <c r="F4" s="7" t="s">
        <v>77</v>
      </c>
      <c r="G4" s="7" t="s">
        <v>107</v>
      </c>
      <c r="H4" s="27"/>
      <c r="I4" s="29"/>
      <c r="J4" s="24"/>
    </row>
    <row r="5" spans="1:10" x14ac:dyDescent="0.25">
      <c r="A5" s="12">
        <v>2200971</v>
      </c>
      <c r="B5" s="10" t="s">
        <v>130</v>
      </c>
      <c r="C5" s="10" t="s">
        <v>138</v>
      </c>
      <c r="D5" s="6" t="s">
        <v>206</v>
      </c>
      <c r="E5" s="7" t="s">
        <v>45</v>
      </c>
      <c r="F5" s="7" t="s">
        <v>116</v>
      </c>
      <c r="G5" s="17" t="s">
        <v>117</v>
      </c>
      <c r="H5" s="27"/>
      <c r="I5" s="27"/>
      <c r="J5" s="24"/>
    </row>
    <row r="6" spans="1:10" x14ac:dyDescent="0.25">
      <c r="A6" s="12">
        <v>1286</v>
      </c>
      <c r="B6" s="10" t="s">
        <v>131</v>
      </c>
      <c r="C6" s="10" t="s">
        <v>138</v>
      </c>
      <c r="D6" s="6" t="s">
        <v>206</v>
      </c>
      <c r="E6" s="7" t="s">
        <v>3</v>
      </c>
      <c r="F6" s="7" t="s">
        <v>76</v>
      </c>
      <c r="G6" s="7" t="s">
        <v>80</v>
      </c>
      <c r="H6" s="27"/>
      <c r="I6" s="27"/>
      <c r="J6" s="24"/>
    </row>
    <row r="7" spans="1:10" x14ac:dyDescent="0.25">
      <c r="A7" s="12">
        <v>8076</v>
      </c>
      <c r="B7" s="15" t="s">
        <v>132</v>
      </c>
      <c r="C7" s="6" t="s">
        <v>138</v>
      </c>
      <c r="D7" s="6" t="s">
        <v>206</v>
      </c>
      <c r="E7" s="18" t="s">
        <v>8</v>
      </c>
      <c r="F7" s="7" t="s">
        <v>82</v>
      </c>
      <c r="G7" s="7" t="s">
        <v>85</v>
      </c>
      <c r="H7" s="27"/>
      <c r="I7" s="29"/>
      <c r="J7" s="24"/>
    </row>
    <row r="8" spans="1:10" x14ac:dyDescent="0.25">
      <c r="A8" s="12">
        <v>13012</v>
      </c>
      <c r="B8" s="10" t="s">
        <v>133</v>
      </c>
      <c r="C8" s="6" t="s">
        <v>138</v>
      </c>
      <c r="D8" s="6" t="s">
        <v>206</v>
      </c>
      <c r="E8" s="7" t="s">
        <v>10</v>
      </c>
      <c r="F8" s="7" t="s">
        <v>86</v>
      </c>
      <c r="G8" s="7" t="s">
        <v>87</v>
      </c>
      <c r="H8" s="27"/>
      <c r="I8" s="27"/>
      <c r="J8" s="24"/>
    </row>
    <row r="9" spans="1:10" x14ac:dyDescent="0.25">
      <c r="A9" s="12">
        <v>90002373</v>
      </c>
      <c r="B9" s="10" t="s">
        <v>133</v>
      </c>
      <c r="C9" s="10" t="s">
        <v>138</v>
      </c>
      <c r="D9" s="6" t="s">
        <v>206</v>
      </c>
      <c r="E9" s="7" t="s">
        <v>60</v>
      </c>
      <c r="F9" s="7" t="s">
        <v>99</v>
      </c>
      <c r="G9" s="7" t="s">
        <v>105</v>
      </c>
      <c r="H9" s="27"/>
      <c r="I9" s="27"/>
      <c r="J9" s="24"/>
    </row>
    <row r="10" spans="1:10" x14ac:dyDescent="0.25">
      <c r="A10" s="12">
        <v>90003233</v>
      </c>
      <c r="B10" s="6" t="s">
        <v>134</v>
      </c>
      <c r="C10" s="10" t="s">
        <v>138</v>
      </c>
      <c r="D10" s="6" t="s">
        <v>206</v>
      </c>
      <c r="E10" s="7" t="s">
        <v>65</v>
      </c>
      <c r="F10" s="7" t="s">
        <v>76</v>
      </c>
      <c r="G10" s="7" t="s">
        <v>125</v>
      </c>
      <c r="H10" s="27"/>
      <c r="I10" s="27"/>
      <c r="J10" s="24"/>
    </row>
    <row r="11" spans="1:10" x14ac:dyDescent="0.25">
      <c r="A11" s="12">
        <v>90002112</v>
      </c>
      <c r="B11" s="10" t="s">
        <v>135</v>
      </c>
      <c r="C11" s="10" t="s">
        <v>138</v>
      </c>
      <c r="D11" s="6" t="s">
        <v>206</v>
      </c>
      <c r="E11" s="7" t="s">
        <v>49</v>
      </c>
      <c r="F11" s="7" t="s">
        <v>120</v>
      </c>
      <c r="G11" s="7" t="s">
        <v>88</v>
      </c>
      <c r="H11" s="27"/>
      <c r="I11" s="29"/>
      <c r="J11" s="24"/>
    </row>
    <row r="12" spans="1:10" x14ac:dyDescent="0.25">
      <c r="A12" s="12">
        <v>7091334</v>
      </c>
      <c r="B12" s="10" t="s">
        <v>139</v>
      </c>
      <c r="C12" s="6" t="s">
        <v>138</v>
      </c>
      <c r="D12" s="6" t="s">
        <v>206</v>
      </c>
      <c r="E12" s="7" t="s">
        <v>47</v>
      </c>
      <c r="F12" s="7" t="s">
        <v>99</v>
      </c>
      <c r="G12" s="7" t="s">
        <v>119</v>
      </c>
      <c r="H12" s="27"/>
      <c r="I12" s="27"/>
      <c r="J12" s="24"/>
    </row>
    <row r="13" spans="1:10" x14ac:dyDescent="0.25">
      <c r="A13" s="12">
        <v>32036</v>
      </c>
      <c r="B13" s="6" t="s">
        <v>130</v>
      </c>
      <c r="C13" s="6" t="s">
        <v>138</v>
      </c>
      <c r="D13" s="6" t="s">
        <v>206</v>
      </c>
      <c r="E13" s="7" t="s">
        <v>11</v>
      </c>
      <c r="F13" s="7" t="s">
        <v>77</v>
      </c>
      <c r="G13" s="7" t="s">
        <v>79</v>
      </c>
      <c r="H13" s="27"/>
      <c r="I13" s="27"/>
      <c r="J13" s="24"/>
    </row>
    <row r="14" spans="1:10" x14ac:dyDescent="0.25">
      <c r="A14" s="12">
        <v>90002195</v>
      </c>
      <c r="B14" s="15" t="s">
        <v>140</v>
      </c>
      <c r="C14" s="10" t="s">
        <v>138</v>
      </c>
      <c r="D14" s="6" t="s">
        <v>206</v>
      </c>
      <c r="E14" s="7" t="s">
        <v>55</v>
      </c>
      <c r="F14" s="7" t="s">
        <v>104</v>
      </c>
      <c r="G14" s="7" t="s">
        <v>122</v>
      </c>
      <c r="H14" s="27"/>
      <c r="I14" s="27"/>
      <c r="J14" s="24"/>
    </row>
    <row r="15" spans="1:10" x14ac:dyDescent="0.25">
      <c r="A15" s="12">
        <v>90002508</v>
      </c>
      <c r="B15" s="10" t="s">
        <v>141</v>
      </c>
      <c r="C15" s="10" t="s">
        <v>138</v>
      </c>
      <c r="D15" s="6" t="s">
        <v>206</v>
      </c>
      <c r="E15" s="7" t="s">
        <v>61</v>
      </c>
      <c r="F15" s="7" t="s">
        <v>120</v>
      </c>
      <c r="G15" s="7" t="s">
        <v>123</v>
      </c>
      <c r="H15" s="27"/>
      <c r="I15" s="27"/>
      <c r="J15" s="24"/>
    </row>
    <row r="16" spans="1:10" x14ac:dyDescent="0.25">
      <c r="A16" s="12">
        <v>90002245</v>
      </c>
      <c r="B16" s="15" t="s">
        <v>142</v>
      </c>
      <c r="C16" s="10" t="s">
        <v>138</v>
      </c>
      <c r="D16" s="6" t="s">
        <v>206</v>
      </c>
      <c r="E16" s="7" t="s">
        <v>56</v>
      </c>
      <c r="F16" s="7" t="s">
        <v>86</v>
      </c>
      <c r="G16" s="7" t="s">
        <v>79</v>
      </c>
      <c r="H16" s="27"/>
      <c r="I16" s="27"/>
      <c r="J16" s="24"/>
    </row>
    <row r="17" spans="1:10" x14ac:dyDescent="0.25">
      <c r="A17" s="12">
        <v>90009276</v>
      </c>
      <c r="B17" s="10" t="s">
        <v>143</v>
      </c>
      <c r="C17" s="6" t="s">
        <v>138</v>
      </c>
      <c r="D17" s="6" t="s">
        <v>206</v>
      </c>
      <c r="E17" s="7" t="s">
        <v>70</v>
      </c>
      <c r="F17" s="7" t="s">
        <v>77</v>
      </c>
      <c r="G17" s="7" t="s">
        <v>98</v>
      </c>
      <c r="H17" s="27"/>
      <c r="I17" s="27"/>
      <c r="J17" s="24"/>
    </row>
    <row r="18" spans="1:10" x14ac:dyDescent="0.25">
      <c r="A18" s="12">
        <v>90003268</v>
      </c>
      <c r="B18" s="15" t="s">
        <v>144</v>
      </c>
      <c r="C18" s="6" t="s">
        <v>138</v>
      </c>
      <c r="D18" s="6" t="s">
        <v>206</v>
      </c>
      <c r="E18" s="7" t="s">
        <v>67</v>
      </c>
      <c r="F18" s="7" t="s">
        <v>82</v>
      </c>
      <c r="G18" s="7" t="s">
        <v>111</v>
      </c>
      <c r="H18" s="27"/>
      <c r="I18" s="27"/>
      <c r="J18" s="24"/>
    </row>
    <row r="19" spans="1:10" x14ac:dyDescent="0.25">
      <c r="A19" s="12">
        <v>38588</v>
      </c>
      <c r="B19" s="10" t="s">
        <v>145</v>
      </c>
      <c r="C19" s="10" t="s">
        <v>138</v>
      </c>
      <c r="D19" s="6" t="s">
        <v>206</v>
      </c>
      <c r="E19" s="7" t="s">
        <v>12</v>
      </c>
      <c r="F19" s="7" t="s">
        <v>82</v>
      </c>
      <c r="G19" s="7" t="s">
        <v>88</v>
      </c>
      <c r="H19" s="27"/>
      <c r="I19" s="27"/>
      <c r="J19" s="24"/>
    </row>
    <row r="20" spans="1:10" x14ac:dyDescent="0.25">
      <c r="A20" s="20">
        <v>90002166</v>
      </c>
      <c r="B20" s="21" t="s">
        <v>146</v>
      </c>
      <c r="C20" s="19" t="s">
        <v>138</v>
      </c>
      <c r="D20" s="21" t="s">
        <v>206</v>
      </c>
      <c r="E20" s="19" t="s">
        <v>52</v>
      </c>
      <c r="F20" s="19" t="s">
        <v>86</v>
      </c>
      <c r="G20" s="19" t="s">
        <v>121</v>
      </c>
      <c r="H20" s="46"/>
      <c r="I20" s="46"/>
      <c r="J20" s="28"/>
    </row>
    <row r="21" spans="1:10" x14ac:dyDescent="0.25">
      <c r="A21" s="12">
        <v>500951</v>
      </c>
      <c r="B21" s="6" t="s">
        <v>147</v>
      </c>
      <c r="C21" s="10" t="s">
        <v>138</v>
      </c>
      <c r="D21" s="6" t="s">
        <v>206</v>
      </c>
      <c r="E21" s="7" t="s">
        <v>33</v>
      </c>
      <c r="F21" s="7" t="s">
        <v>106</v>
      </c>
      <c r="G21" s="7" t="s">
        <v>85</v>
      </c>
      <c r="H21" s="27"/>
      <c r="I21" s="27"/>
      <c r="J21" s="24"/>
    </row>
    <row r="22" spans="1:10" x14ac:dyDescent="0.25">
      <c r="A22" s="12">
        <v>2200970</v>
      </c>
      <c r="B22" s="6" t="s">
        <v>148</v>
      </c>
      <c r="C22" s="6" t="s">
        <v>138</v>
      </c>
      <c r="D22" s="6" t="s">
        <v>206</v>
      </c>
      <c r="E22" s="7" t="s">
        <v>44</v>
      </c>
      <c r="F22" s="7" t="s">
        <v>114</v>
      </c>
      <c r="G22" s="7" t="s">
        <v>115</v>
      </c>
      <c r="H22" s="27"/>
      <c r="I22" s="27"/>
      <c r="J22" s="24"/>
    </row>
    <row r="23" spans="1:10" x14ac:dyDescent="0.25">
      <c r="A23" s="12">
        <v>65219</v>
      </c>
      <c r="B23" s="6" t="s">
        <v>149</v>
      </c>
      <c r="C23" s="6" t="s">
        <v>138</v>
      </c>
      <c r="D23" s="6" t="s">
        <v>206</v>
      </c>
      <c r="E23" s="7" t="s">
        <v>13</v>
      </c>
      <c r="F23" s="7" t="s">
        <v>86</v>
      </c>
      <c r="G23" s="7" t="s">
        <v>89</v>
      </c>
      <c r="H23" s="27"/>
      <c r="I23" s="27"/>
      <c r="J23" s="24"/>
    </row>
    <row r="24" spans="1:10" x14ac:dyDescent="0.25">
      <c r="A24" s="12">
        <v>90002659</v>
      </c>
      <c r="B24" s="6" t="s">
        <v>150</v>
      </c>
      <c r="C24" s="10" t="s">
        <v>138</v>
      </c>
      <c r="D24" s="6" t="s">
        <v>206</v>
      </c>
      <c r="E24" s="7" t="s">
        <v>64</v>
      </c>
      <c r="F24" s="7" t="s">
        <v>99</v>
      </c>
      <c r="G24" s="7" t="s">
        <v>107</v>
      </c>
      <c r="H24" s="27"/>
      <c r="I24" s="27"/>
      <c r="J24" s="24"/>
    </row>
    <row r="25" spans="1:10" x14ac:dyDescent="0.25">
      <c r="A25" s="12">
        <v>90002358</v>
      </c>
      <c r="B25" s="6" t="s">
        <v>151</v>
      </c>
      <c r="C25" s="10" t="s">
        <v>138</v>
      </c>
      <c r="D25" s="6" t="s">
        <v>206</v>
      </c>
      <c r="E25" s="7" t="s">
        <v>59</v>
      </c>
      <c r="F25" s="7" t="s">
        <v>77</v>
      </c>
      <c r="G25" s="7" t="s">
        <v>109</v>
      </c>
      <c r="H25" s="27"/>
      <c r="I25" s="27"/>
      <c r="J25" s="24"/>
    </row>
    <row r="26" spans="1:10" x14ac:dyDescent="0.25">
      <c r="A26" s="12">
        <v>90003317</v>
      </c>
      <c r="B26" s="10" t="s">
        <v>152</v>
      </c>
      <c r="C26" s="10" t="s">
        <v>138</v>
      </c>
      <c r="D26" s="6" t="s">
        <v>206</v>
      </c>
      <c r="E26" s="7" t="s">
        <v>68</v>
      </c>
      <c r="F26" s="7" t="s">
        <v>86</v>
      </c>
      <c r="G26" s="7" t="s">
        <v>126</v>
      </c>
      <c r="H26" s="27"/>
      <c r="I26" s="27"/>
      <c r="J26" s="24"/>
    </row>
    <row r="27" spans="1:10" x14ac:dyDescent="0.25">
      <c r="A27" s="12">
        <v>69197</v>
      </c>
      <c r="B27" s="6" t="s">
        <v>153</v>
      </c>
      <c r="C27" s="6" t="s">
        <v>138</v>
      </c>
      <c r="D27" s="6" t="s">
        <v>206</v>
      </c>
      <c r="E27" s="7" t="s">
        <v>14</v>
      </c>
      <c r="F27" s="7" t="s">
        <v>76</v>
      </c>
      <c r="G27" s="7" t="s">
        <v>79</v>
      </c>
      <c r="H27" s="27"/>
      <c r="I27" s="27"/>
      <c r="J27" s="24"/>
    </row>
    <row r="28" spans="1:10" x14ac:dyDescent="0.25">
      <c r="A28" s="12">
        <v>71046</v>
      </c>
      <c r="B28" s="6" t="s">
        <v>154</v>
      </c>
      <c r="C28" s="6" t="s">
        <v>138</v>
      </c>
      <c r="D28" s="6" t="s">
        <v>206</v>
      </c>
      <c r="E28" s="7" t="s">
        <v>15</v>
      </c>
      <c r="F28" s="7" t="s">
        <v>81</v>
      </c>
      <c r="G28" s="7" t="s">
        <v>90</v>
      </c>
      <c r="H28" s="27"/>
      <c r="I28" s="27"/>
      <c r="J28" s="24"/>
    </row>
    <row r="29" spans="1:10" x14ac:dyDescent="0.25">
      <c r="A29" s="12">
        <v>72019</v>
      </c>
      <c r="B29" s="6" t="s">
        <v>155</v>
      </c>
      <c r="C29" s="10" t="s">
        <v>138</v>
      </c>
      <c r="D29" s="6" t="s">
        <v>206</v>
      </c>
      <c r="E29" s="7" t="s">
        <v>16</v>
      </c>
      <c r="F29" s="7" t="s">
        <v>83</v>
      </c>
      <c r="G29" s="7" t="s">
        <v>91</v>
      </c>
      <c r="H29" s="27"/>
      <c r="I29" s="27"/>
      <c r="J29" s="24"/>
    </row>
    <row r="30" spans="1:10" x14ac:dyDescent="0.25">
      <c r="A30" s="12">
        <v>90003265</v>
      </c>
      <c r="B30" s="6" t="s">
        <v>156</v>
      </c>
      <c r="C30" s="10" t="s">
        <v>138</v>
      </c>
      <c r="D30" s="6" t="s">
        <v>206</v>
      </c>
      <c r="E30" s="7" t="s">
        <v>66</v>
      </c>
      <c r="F30" s="7" t="s">
        <v>77</v>
      </c>
      <c r="G30" s="7" t="s">
        <v>79</v>
      </c>
      <c r="H30" s="27"/>
      <c r="I30" s="27"/>
      <c r="J30" s="24"/>
    </row>
    <row r="31" spans="1:10" x14ac:dyDescent="0.25">
      <c r="A31" s="12">
        <v>7091247</v>
      </c>
      <c r="B31" s="6" t="s">
        <v>157</v>
      </c>
      <c r="C31" s="10" t="s">
        <v>138</v>
      </c>
      <c r="D31" s="6" t="s">
        <v>206</v>
      </c>
      <c r="E31" s="7" t="s">
        <v>46</v>
      </c>
      <c r="F31" s="7" t="s">
        <v>99</v>
      </c>
      <c r="G31" s="7" t="s">
        <v>118</v>
      </c>
      <c r="H31" s="27"/>
      <c r="I31" s="27"/>
      <c r="J31" s="24"/>
    </row>
    <row r="32" spans="1:10" x14ac:dyDescent="0.25">
      <c r="A32" s="12">
        <v>90002172</v>
      </c>
      <c r="B32" s="6" t="s">
        <v>158</v>
      </c>
      <c r="C32" s="6" t="s">
        <v>138</v>
      </c>
      <c r="D32" s="6" t="s">
        <v>206</v>
      </c>
      <c r="E32" s="7" t="s">
        <v>53</v>
      </c>
      <c r="F32" s="7" t="s">
        <v>76</v>
      </c>
      <c r="G32" s="7" t="s">
        <v>79</v>
      </c>
      <c r="H32" s="27"/>
      <c r="I32" s="27"/>
      <c r="J32" s="24"/>
    </row>
    <row r="33" spans="1:10" x14ac:dyDescent="0.25">
      <c r="A33" s="12">
        <v>90002572</v>
      </c>
      <c r="B33" s="6" t="s">
        <v>159</v>
      </c>
      <c r="C33" s="6" t="s">
        <v>138</v>
      </c>
      <c r="D33" s="6" t="s">
        <v>206</v>
      </c>
      <c r="E33" s="7" t="s">
        <v>63</v>
      </c>
      <c r="F33" s="7" t="s">
        <v>76</v>
      </c>
      <c r="G33" s="7" t="s">
        <v>79</v>
      </c>
      <c r="H33" s="27"/>
      <c r="I33" s="27"/>
      <c r="J33" s="24"/>
    </row>
    <row r="34" spans="1:10" x14ac:dyDescent="0.25">
      <c r="A34" s="12">
        <v>90002179</v>
      </c>
      <c r="B34" s="6" t="s">
        <v>160</v>
      </c>
      <c r="C34" s="10" t="s">
        <v>138</v>
      </c>
      <c r="D34" s="6" t="s">
        <v>206</v>
      </c>
      <c r="E34" s="7" t="s">
        <v>54</v>
      </c>
      <c r="F34" s="7" t="s">
        <v>76</v>
      </c>
      <c r="G34" s="7" t="s">
        <v>109</v>
      </c>
      <c r="H34" s="27"/>
      <c r="I34" s="27"/>
      <c r="J34" s="24"/>
    </row>
    <row r="35" spans="1:10" x14ac:dyDescent="0.25">
      <c r="A35" s="12">
        <v>90002247</v>
      </c>
      <c r="B35" s="6" t="s">
        <v>161</v>
      </c>
      <c r="C35" s="10" t="s">
        <v>138</v>
      </c>
      <c r="D35" s="6" t="s">
        <v>206</v>
      </c>
      <c r="E35" s="7" t="s">
        <v>58</v>
      </c>
      <c r="F35" s="7" t="s">
        <v>120</v>
      </c>
      <c r="G35" s="7" t="s">
        <v>84</v>
      </c>
      <c r="H35" s="27"/>
      <c r="I35" s="27"/>
      <c r="J35" s="24"/>
    </row>
    <row r="36" spans="1:10" x14ac:dyDescent="0.25">
      <c r="A36" s="12">
        <v>87000</v>
      </c>
      <c r="B36" s="6" t="s">
        <v>162</v>
      </c>
      <c r="C36" s="10" t="s">
        <v>138</v>
      </c>
      <c r="D36" s="6" t="s">
        <v>206</v>
      </c>
      <c r="E36" s="7" t="s">
        <v>17</v>
      </c>
      <c r="F36" s="7" t="s">
        <v>77</v>
      </c>
      <c r="G36" s="7" t="s">
        <v>92</v>
      </c>
      <c r="H36" s="27"/>
      <c r="I36" s="27"/>
      <c r="J36" s="24"/>
    </row>
    <row r="37" spans="1:10" x14ac:dyDescent="0.25">
      <c r="A37" s="12">
        <v>97000</v>
      </c>
      <c r="B37" s="6" t="s">
        <v>163</v>
      </c>
      <c r="C37" s="6" t="s">
        <v>138</v>
      </c>
      <c r="D37" s="6" t="s">
        <v>206</v>
      </c>
      <c r="E37" s="7" t="s">
        <v>18</v>
      </c>
      <c r="F37" s="7" t="s">
        <v>77</v>
      </c>
      <c r="G37" s="7" t="s">
        <v>93</v>
      </c>
      <c r="H37" s="27"/>
      <c r="I37" s="27"/>
      <c r="J37" s="24"/>
    </row>
    <row r="38" spans="1:10" x14ac:dyDescent="0.25">
      <c r="A38" s="12">
        <v>90002127</v>
      </c>
      <c r="B38" s="6" t="s">
        <v>164</v>
      </c>
      <c r="C38" s="6" t="s">
        <v>138</v>
      </c>
      <c r="D38" s="6" t="s">
        <v>206</v>
      </c>
      <c r="E38" s="7" t="s">
        <v>50</v>
      </c>
      <c r="F38" s="7" t="s">
        <v>81</v>
      </c>
      <c r="G38" s="7" t="s">
        <v>79</v>
      </c>
      <c r="H38" s="27"/>
      <c r="I38" s="27"/>
      <c r="J38" s="24"/>
    </row>
    <row r="39" spans="1:10" x14ac:dyDescent="0.25">
      <c r="A39" s="12">
        <v>106003</v>
      </c>
      <c r="B39" s="6" t="s">
        <v>165</v>
      </c>
      <c r="C39" s="10" t="s">
        <v>138</v>
      </c>
      <c r="D39" s="6" t="s">
        <v>206</v>
      </c>
      <c r="E39" s="7" t="s">
        <v>19</v>
      </c>
      <c r="F39" s="7" t="s">
        <v>81</v>
      </c>
      <c r="G39" s="7" t="s">
        <v>94</v>
      </c>
      <c r="H39" s="27"/>
      <c r="I39" s="27"/>
      <c r="J39" s="24"/>
    </row>
    <row r="40" spans="1:10" x14ac:dyDescent="0.25">
      <c r="A40" s="12">
        <v>90002561</v>
      </c>
      <c r="B40" s="6" t="s">
        <v>166</v>
      </c>
      <c r="C40" s="10" t="s">
        <v>138</v>
      </c>
      <c r="D40" s="6" t="s">
        <v>206</v>
      </c>
      <c r="E40" s="7" t="s">
        <v>62</v>
      </c>
      <c r="F40" s="7" t="s">
        <v>99</v>
      </c>
      <c r="G40" s="7" t="s">
        <v>124</v>
      </c>
      <c r="H40" s="27"/>
      <c r="I40" s="27"/>
      <c r="J40" s="24"/>
    </row>
    <row r="41" spans="1:10" x14ac:dyDescent="0.25">
      <c r="A41" s="12">
        <v>2472</v>
      </c>
      <c r="B41" s="6" t="s">
        <v>167</v>
      </c>
      <c r="C41" s="10" t="s">
        <v>138</v>
      </c>
      <c r="D41" s="6" t="s">
        <v>206</v>
      </c>
      <c r="E41" s="7" t="s">
        <v>4</v>
      </c>
      <c r="F41" s="7" t="s">
        <v>77</v>
      </c>
      <c r="G41" s="7" t="s">
        <v>78</v>
      </c>
      <c r="H41" s="27"/>
      <c r="I41" s="27"/>
      <c r="J41" s="24"/>
    </row>
    <row r="42" spans="1:10" x14ac:dyDescent="0.25">
      <c r="A42" s="12">
        <v>2473</v>
      </c>
      <c r="B42" s="6" t="s">
        <v>167</v>
      </c>
      <c r="C42" s="6" t="s">
        <v>138</v>
      </c>
      <c r="D42" s="6" t="s">
        <v>206</v>
      </c>
      <c r="E42" s="7" t="s">
        <v>5</v>
      </c>
      <c r="F42" s="7" t="s">
        <v>77</v>
      </c>
      <c r="G42" s="10" t="s">
        <v>78</v>
      </c>
      <c r="H42" s="27"/>
      <c r="I42" s="27"/>
      <c r="J42" s="24"/>
    </row>
    <row r="43" spans="1:10" x14ac:dyDescent="0.25">
      <c r="A43" s="12">
        <v>110691</v>
      </c>
      <c r="B43" s="6" t="s">
        <v>168</v>
      </c>
      <c r="C43" s="6" t="s">
        <v>138</v>
      </c>
      <c r="D43" s="6" t="s">
        <v>206</v>
      </c>
      <c r="E43" s="7" t="s">
        <v>20</v>
      </c>
      <c r="F43" s="7" t="s">
        <v>77</v>
      </c>
      <c r="G43" s="7" t="s">
        <v>94</v>
      </c>
      <c r="H43" s="27"/>
      <c r="I43" s="27"/>
      <c r="J43" s="24"/>
    </row>
    <row r="44" spans="1:10" x14ac:dyDescent="0.25">
      <c r="A44" s="12">
        <v>110692</v>
      </c>
      <c r="B44" s="6" t="s">
        <v>168</v>
      </c>
      <c r="C44" s="10" t="s">
        <v>138</v>
      </c>
      <c r="D44" s="6" t="s">
        <v>206</v>
      </c>
      <c r="E44" s="7" t="s">
        <v>21</v>
      </c>
      <c r="F44" s="7" t="s">
        <v>86</v>
      </c>
      <c r="G44" s="7" t="s">
        <v>94</v>
      </c>
      <c r="H44" s="27"/>
      <c r="I44" s="27"/>
      <c r="J44" s="24"/>
    </row>
    <row r="45" spans="1:10" x14ac:dyDescent="0.25">
      <c r="A45" s="12">
        <v>2000010</v>
      </c>
      <c r="B45" s="6" t="s">
        <v>169</v>
      </c>
      <c r="C45" s="10" t="s">
        <v>138</v>
      </c>
      <c r="D45" s="6" t="s">
        <v>206</v>
      </c>
      <c r="E45" s="7" t="s">
        <v>42</v>
      </c>
      <c r="F45" s="7" t="s">
        <v>77</v>
      </c>
      <c r="G45" s="7" t="s">
        <v>78</v>
      </c>
      <c r="H45" s="27"/>
      <c r="I45" s="27"/>
      <c r="J45" s="24"/>
    </row>
    <row r="46" spans="1:10" x14ac:dyDescent="0.25">
      <c r="A46" s="12">
        <v>115048</v>
      </c>
      <c r="B46" s="6" t="s">
        <v>170</v>
      </c>
      <c r="C46" s="10" t="s">
        <v>138</v>
      </c>
      <c r="D46" s="6" t="s">
        <v>206</v>
      </c>
      <c r="E46" s="7" t="s">
        <v>22</v>
      </c>
      <c r="F46" s="7" t="s">
        <v>77</v>
      </c>
      <c r="G46" s="7" t="s">
        <v>95</v>
      </c>
      <c r="H46" s="27"/>
      <c r="I46" s="27"/>
      <c r="J46" s="24"/>
    </row>
    <row r="47" spans="1:10" x14ac:dyDescent="0.25">
      <c r="A47" s="12">
        <v>505339</v>
      </c>
      <c r="B47" s="6" t="s">
        <v>171</v>
      </c>
      <c r="C47" s="6" t="s">
        <v>138</v>
      </c>
      <c r="D47" s="6" t="s">
        <v>206</v>
      </c>
      <c r="E47" s="7" t="s">
        <v>34</v>
      </c>
      <c r="F47" s="7" t="s">
        <v>99</v>
      </c>
      <c r="G47" s="7" t="s">
        <v>90</v>
      </c>
      <c r="H47" s="27"/>
      <c r="I47" s="27"/>
      <c r="J47" s="24"/>
    </row>
    <row r="48" spans="1:10" x14ac:dyDescent="0.25">
      <c r="A48" s="12">
        <v>509278</v>
      </c>
      <c r="B48" s="6" t="s">
        <v>172</v>
      </c>
      <c r="C48" s="6" t="s">
        <v>138</v>
      </c>
      <c r="D48" s="6" t="s">
        <v>206</v>
      </c>
      <c r="E48" s="7" t="s">
        <v>39</v>
      </c>
      <c r="F48" s="7" t="s">
        <v>77</v>
      </c>
      <c r="G48" s="7" t="s">
        <v>96</v>
      </c>
      <c r="H48" s="27"/>
      <c r="I48" s="27"/>
      <c r="J48" s="24"/>
    </row>
    <row r="49" spans="1:10" x14ac:dyDescent="0.25">
      <c r="A49" s="12">
        <v>121001</v>
      </c>
      <c r="B49" s="6" t="s">
        <v>173</v>
      </c>
      <c r="C49" s="10" t="s">
        <v>138</v>
      </c>
      <c r="D49" s="6" t="s">
        <v>206</v>
      </c>
      <c r="E49" s="7" t="s">
        <v>23</v>
      </c>
      <c r="F49" s="7" t="s">
        <v>77</v>
      </c>
      <c r="G49" s="7" t="s">
        <v>96</v>
      </c>
      <c r="H49" s="27"/>
      <c r="I49" s="27"/>
      <c r="J49" s="24"/>
    </row>
    <row r="50" spans="1:10" x14ac:dyDescent="0.25">
      <c r="A50" s="12">
        <v>122132</v>
      </c>
      <c r="B50" s="6" t="s">
        <v>174</v>
      </c>
      <c r="C50" s="10" t="s">
        <v>138</v>
      </c>
      <c r="D50" s="6" t="s">
        <v>206</v>
      </c>
      <c r="E50" s="7" t="s">
        <v>24</v>
      </c>
      <c r="F50" s="9" t="s">
        <v>81</v>
      </c>
      <c r="G50" s="7" t="s">
        <v>78</v>
      </c>
      <c r="H50" s="27"/>
      <c r="I50" s="27"/>
      <c r="J50" s="24"/>
    </row>
    <row r="51" spans="1:10" x14ac:dyDescent="0.25">
      <c r="A51" s="12">
        <v>122163</v>
      </c>
      <c r="B51" s="6" t="s">
        <v>174</v>
      </c>
      <c r="C51" s="10" t="s">
        <v>138</v>
      </c>
      <c r="D51" s="6" t="s">
        <v>206</v>
      </c>
      <c r="E51" s="7" t="s">
        <v>25</v>
      </c>
      <c r="F51" s="7" t="s">
        <v>77</v>
      </c>
      <c r="G51" s="7" t="s">
        <v>97</v>
      </c>
      <c r="H51" s="27"/>
      <c r="I51" s="27"/>
      <c r="J51" s="24"/>
    </row>
    <row r="52" spans="1:10" x14ac:dyDescent="0.25">
      <c r="A52" s="12">
        <v>509291</v>
      </c>
      <c r="B52" s="6" t="s">
        <v>175</v>
      </c>
      <c r="C52" s="6" t="s">
        <v>138</v>
      </c>
      <c r="D52" s="6" t="s">
        <v>206</v>
      </c>
      <c r="E52" s="7" t="s">
        <v>40</v>
      </c>
      <c r="F52" s="7" t="s">
        <v>99</v>
      </c>
      <c r="G52" s="7" t="s">
        <v>109</v>
      </c>
      <c r="H52" s="27"/>
      <c r="I52" s="27"/>
      <c r="J52" s="24"/>
    </row>
    <row r="53" spans="1:10" x14ac:dyDescent="0.25">
      <c r="A53" s="12">
        <v>126071</v>
      </c>
      <c r="B53" s="6" t="s">
        <v>176</v>
      </c>
      <c r="C53" s="6" t="s">
        <v>138</v>
      </c>
      <c r="D53" s="6" t="s">
        <v>206</v>
      </c>
      <c r="E53" s="7" t="s">
        <v>26</v>
      </c>
      <c r="F53" s="7" t="s">
        <v>82</v>
      </c>
      <c r="G53" s="7" t="s">
        <v>98</v>
      </c>
      <c r="H53" s="27"/>
      <c r="I53" s="27"/>
      <c r="J53" s="24"/>
    </row>
    <row r="54" spans="1:10" x14ac:dyDescent="0.25">
      <c r="A54" s="12">
        <v>132746</v>
      </c>
      <c r="B54" s="6" t="s">
        <v>177</v>
      </c>
      <c r="C54" s="10" t="s">
        <v>138</v>
      </c>
      <c r="D54" s="6" t="s">
        <v>206</v>
      </c>
      <c r="E54" s="7" t="s">
        <v>27</v>
      </c>
      <c r="F54" s="7" t="s">
        <v>77</v>
      </c>
      <c r="G54" s="7" t="s">
        <v>87</v>
      </c>
      <c r="H54" s="27"/>
      <c r="I54" s="27"/>
      <c r="J54" s="24"/>
    </row>
    <row r="55" spans="1:10" x14ac:dyDescent="0.25">
      <c r="A55" s="12">
        <v>90002246</v>
      </c>
      <c r="B55" s="6" t="s">
        <v>178</v>
      </c>
      <c r="C55" s="10" t="s">
        <v>138</v>
      </c>
      <c r="D55" s="6" t="s">
        <v>206</v>
      </c>
      <c r="E55" s="7" t="s">
        <v>57</v>
      </c>
      <c r="F55" s="7" t="s">
        <v>86</v>
      </c>
      <c r="G55" s="7" t="s">
        <v>87</v>
      </c>
      <c r="H55" s="27"/>
      <c r="I55" s="27"/>
      <c r="J55" s="24"/>
    </row>
    <row r="56" spans="1:10" x14ac:dyDescent="0.25">
      <c r="A56" s="12">
        <v>6323</v>
      </c>
      <c r="B56" s="6" t="s">
        <v>178</v>
      </c>
      <c r="C56" s="10" t="s">
        <v>138</v>
      </c>
      <c r="D56" s="6" t="s">
        <v>206</v>
      </c>
      <c r="E56" s="7" t="s">
        <v>7</v>
      </c>
      <c r="F56" s="7" t="s">
        <v>81</v>
      </c>
      <c r="G56" s="7" t="s">
        <v>84</v>
      </c>
      <c r="H56" s="27"/>
      <c r="I56" s="27"/>
      <c r="J56" s="24"/>
    </row>
    <row r="57" spans="1:10" x14ac:dyDescent="0.25">
      <c r="A57" s="12">
        <v>901001</v>
      </c>
      <c r="B57" s="6" t="s">
        <v>178</v>
      </c>
      <c r="C57" s="6" t="s">
        <v>138</v>
      </c>
      <c r="D57" s="6" t="s">
        <v>206</v>
      </c>
      <c r="E57" s="7" t="s">
        <v>41</v>
      </c>
      <c r="F57" s="7" t="s">
        <v>110</v>
      </c>
      <c r="G57" s="7" t="s">
        <v>111</v>
      </c>
      <c r="H57" s="27"/>
      <c r="I57" s="27"/>
      <c r="J57" s="24"/>
    </row>
    <row r="58" spans="1:10" x14ac:dyDescent="0.25">
      <c r="A58" s="12">
        <v>7090074</v>
      </c>
      <c r="B58" s="6" t="s">
        <v>179</v>
      </c>
      <c r="C58" s="6" t="s">
        <v>138</v>
      </c>
      <c r="D58" s="6" t="s">
        <v>206</v>
      </c>
      <c r="E58" s="7" t="s">
        <v>73</v>
      </c>
      <c r="F58" s="7" t="s">
        <v>82</v>
      </c>
      <c r="G58" s="7" t="s">
        <v>100</v>
      </c>
      <c r="H58" s="27"/>
      <c r="I58" s="27"/>
      <c r="J58" s="24"/>
    </row>
    <row r="59" spans="1:10" x14ac:dyDescent="0.25">
      <c r="A59" s="12">
        <v>509266</v>
      </c>
      <c r="B59" s="6" t="s">
        <v>130</v>
      </c>
      <c r="C59" s="10" t="s">
        <v>138</v>
      </c>
      <c r="D59" s="6" t="s">
        <v>206</v>
      </c>
      <c r="E59" s="7" t="s">
        <v>37</v>
      </c>
      <c r="F59" s="7" t="s">
        <v>82</v>
      </c>
      <c r="G59" s="7" t="s">
        <v>91</v>
      </c>
      <c r="H59" s="27"/>
      <c r="I59" s="27"/>
      <c r="J59" s="24"/>
    </row>
    <row r="60" spans="1:10" x14ac:dyDescent="0.25">
      <c r="A60" s="12">
        <v>90007006</v>
      </c>
      <c r="B60" s="6" t="s">
        <v>180</v>
      </c>
      <c r="C60" s="10" t="s">
        <v>138</v>
      </c>
      <c r="D60" s="6" t="s">
        <v>206</v>
      </c>
      <c r="E60" s="7" t="s">
        <v>69</v>
      </c>
      <c r="F60" s="7" t="s">
        <v>127</v>
      </c>
      <c r="G60" s="7" t="s">
        <v>128</v>
      </c>
      <c r="H60" s="27"/>
      <c r="I60" s="27"/>
      <c r="J60" s="24"/>
    </row>
    <row r="61" spans="1:10" x14ac:dyDescent="0.25">
      <c r="A61" s="12">
        <v>509257</v>
      </c>
      <c r="B61" s="6" t="s">
        <v>130</v>
      </c>
      <c r="C61" s="10" t="s">
        <v>138</v>
      </c>
      <c r="D61" s="6" t="s">
        <v>206</v>
      </c>
      <c r="E61" s="7" t="s">
        <v>36</v>
      </c>
      <c r="F61" s="7" t="s">
        <v>86</v>
      </c>
      <c r="G61" s="7" t="s">
        <v>108</v>
      </c>
      <c r="H61" s="27"/>
      <c r="I61" s="27"/>
      <c r="J61" s="24"/>
    </row>
    <row r="62" spans="1:10" x14ac:dyDescent="0.25">
      <c r="A62" s="12">
        <v>160003</v>
      </c>
      <c r="B62" s="6" t="s">
        <v>181</v>
      </c>
      <c r="C62" s="6" t="s">
        <v>138</v>
      </c>
      <c r="D62" s="6" t="s">
        <v>206</v>
      </c>
      <c r="E62" s="7" t="s">
        <v>28</v>
      </c>
      <c r="F62" s="7" t="s">
        <v>77</v>
      </c>
      <c r="G62" s="7" t="s">
        <v>85</v>
      </c>
      <c r="H62" s="27"/>
      <c r="I62" s="27"/>
      <c r="J62" s="24"/>
    </row>
    <row r="63" spans="1:10" x14ac:dyDescent="0.25">
      <c r="A63" s="12">
        <v>197872</v>
      </c>
      <c r="B63" s="10" t="s">
        <v>182</v>
      </c>
      <c r="C63" s="6" t="s">
        <v>183</v>
      </c>
      <c r="D63" s="6" t="s">
        <v>203</v>
      </c>
      <c r="E63" s="7" t="s">
        <v>29</v>
      </c>
      <c r="F63" s="7" t="s">
        <v>99</v>
      </c>
      <c r="G63" s="7" t="s">
        <v>100</v>
      </c>
      <c r="H63" s="27"/>
      <c r="I63" s="27"/>
      <c r="J63" s="24"/>
    </row>
    <row r="64" spans="1:10" x14ac:dyDescent="0.25">
      <c r="A64" s="12">
        <v>201026</v>
      </c>
      <c r="B64" s="6" t="s">
        <v>184</v>
      </c>
      <c r="C64" s="6" t="s">
        <v>185</v>
      </c>
      <c r="D64" s="6" t="s">
        <v>203</v>
      </c>
      <c r="E64" s="7" t="s">
        <v>30</v>
      </c>
      <c r="F64" s="7" t="s">
        <v>86</v>
      </c>
      <c r="G64" s="7" t="s">
        <v>101</v>
      </c>
      <c r="H64" s="27"/>
      <c r="I64" s="27"/>
      <c r="J64" s="24"/>
    </row>
    <row r="65" spans="1:10" x14ac:dyDescent="0.25">
      <c r="A65" s="12">
        <v>8098844</v>
      </c>
      <c r="B65" s="6" t="s">
        <v>186</v>
      </c>
      <c r="C65" s="6" t="s">
        <v>185</v>
      </c>
      <c r="D65" s="6" t="s">
        <v>203</v>
      </c>
      <c r="E65" s="7" t="s">
        <v>48</v>
      </c>
      <c r="F65" s="7" t="s">
        <v>99</v>
      </c>
      <c r="G65" s="7" t="s">
        <v>113</v>
      </c>
      <c r="H65" s="27"/>
      <c r="I65" s="27"/>
      <c r="J65" s="24"/>
    </row>
    <row r="66" spans="1:10" x14ac:dyDescent="0.25">
      <c r="A66" s="12">
        <v>204000</v>
      </c>
      <c r="B66" s="6" t="s">
        <v>187</v>
      </c>
      <c r="C66" s="6" t="s">
        <v>189</v>
      </c>
      <c r="D66" s="6" t="s">
        <v>204</v>
      </c>
      <c r="E66" s="7" t="s">
        <v>199</v>
      </c>
      <c r="F66" s="7" t="s">
        <v>86</v>
      </c>
      <c r="G66" s="7" t="s">
        <v>102</v>
      </c>
      <c r="H66" s="27"/>
      <c r="I66" s="27"/>
      <c r="J66" s="24"/>
    </row>
    <row r="67" spans="1:10" x14ac:dyDescent="0.25">
      <c r="A67" s="12">
        <v>204001</v>
      </c>
      <c r="B67" s="16" t="s">
        <v>188</v>
      </c>
      <c r="C67" s="6" t="s">
        <v>189</v>
      </c>
      <c r="D67" s="6" t="s">
        <v>204</v>
      </c>
      <c r="E67" s="7" t="s">
        <v>200</v>
      </c>
      <c r="F67" s="7" t="s">
        <v>86</v>
      </c>
      <c r="G67" s="7" t="s">
        <v>87</v>
      </c>
      <c r="H67" s="27"/>
      <c r="I67" s="27"/>
      <c r="J67" s="24"/>
    </row>
    <row r="68" spans="1:10" x14ac:dyDescent="0.25">
      <c r="A68" s="12">
        <v>208470</v>
      </c>
      <c r="B68" s="6" t="s">
        <v>190</v>
      </c>
      <c r="C68" s="6" t="s">
        <v>189</v>
      </c>
      <c r="D68" s="6" t="s">
        <v>204</v>
      </c>
      <c r="E68" s="7" t="s">
        <v>201</v>
      </c>
      <c r="F68" s="7" t="s">
        <v>83</v>
      </c>
      <c r="G68" s="7" t="s">
        <v>87</v>
      </c>
      <c r="H68" s="27"/>
      <c r="I68" s="27"/>
      <c r="J68" s="24"/>
    </row>
    <row r="69" spans="1:10" x14ac:dyDescent="0.25">
      <c r="A69" s="12">
        <v>2200139</v>
      </c>
      <c r="B69" s="6" t="s">
        <v>191</v>
      </c>
      <c r="C69" s="6" t="s">
        <v>189</v>
      </c>
      <c r="D69" s="6" t="s">
        <v>204</v>
      </c>
      <c r="E69" s="7" t="s">
        <v>43</v>
      </c>
      <c r="F69" s="7" t="s">
        <v>81</v>
      </c>
      <c r="G69" s="7" t="s">
        <v>112</v>
      </c>
      <c r="H69" s="27"/>
      <c r="I69" s="27"/>
      <c r="J69" s="24"/>
    </row>
    <row r="70" spans="1:10" x14ac:dyDescent="0.25">
      <c r="A70" s="12">
        <v>304511</v>
      </c>
      <c r="B70" s="6" t="s">
        <v>192</v>
      </c>
      <c r="C70" s="6" t="s">
        <v>193</v>
      </c>
      <c r="D70" s="6" t="s">
        <v>205</v>
      </c>
      <c r="E70" s="7" t="s">
        <v>31</v>
      </c>
      <c r="F70" s="7" t="s">
        <v>77</v>
      </c>
      <c r="G70" s="7" t="s">
        <v>103</v>
      </c>
      <c r="H70" s="27"/>
      <c r="I70" s="27"/>
      <c r="J70" s="24"/>
    </row>
    <row r="71" spans="1:10" x14ac:dyDescent="0.25">
      <c r="A71" s="12">
        <v>8113</v>
      </c>
      <c r="B71" s="6" t="s">
        <v>194</v>
      </c>
      <c r="C71" s="6" t="s">
        <v>193</v>
      </c>
      <c r="D71" s="6" t="s">
        <v>205</v>
      </c>
      <c r="E71" s="7" t="s">
        <v>9</v>
      </c>
      <c r="F71" s="7" t="s">
        <v>83</v>
      </c>
      <c r="G71" s="7" t="s">
        <v>78</v>
      </c>
      <c r="H71" s="27"/>
      <c r="I71" s="27"/>
      <c r="J71" s="24"/>
    </row>
    <row r="72" spans="1:10" x14ac:dyDescent="0.25">
      <c r="A72" s="12">
        <v>509275</v>
      </c>
      <c r="B72" s="6" t="s">
        <v>195</v>
      </c>
      <c r="C72" s="6" t="s">
        <v>193</v>
      </c>
      <c r="D72" s="6" t="s">
        <v>205</v>
      </c>
      <c r="E72" s="7" t="s">
        <v>38</v>
      </c>
      <c r="F72" s="7" t="s">
        <v>77</v>
      </c>
      <c r="G72" s="7" t="s">
        <v>95</v>
      </c>
      <c r="H72" s="27"/>
      <c r="I72" s="27"/>
      <c r="J72" s="24"/>
    </row>
    <row r="73" spans="1:10" x14ac:dyDescent="0.25">
      <c r="A73" s="12">
        <v>314173</v>
      </c>
      <c r="B73" s="6" t="s">
        <v>196</v>
      </c>
      <c r="C73" s="14" t="s">
        <v>193</v>
      </c>
      <c r="D73" s="6" t="s">
        <v>205</v>
      </c>
      <c r="E73" s="7" t="s">
        <v>32</v>
      </c>
      <c r="F73" s="7" t="s">
        <v>104</v>
      </c>
      <c r="G73" s="7" t="s">
        <v>105</v>
      </c>
      <c r="H73" s="27"/>
      <c r="I73" s="27"/>
      <c r="J73" s="24"/>
    </row>
    <row r="74" spans="1:10" x14ac:dyDescent="0.25">
      <c r="A74" s="12">
        <v>90002137</v>
      </c>
      <c r="B74" s="6" t="s">
        <v>197</v>
      </c>
      <c r="C74" s="14" t="s">
        <v>198</v>
      </c>
      <c r="D74" s="6" t="s">
        <v>207</v>
      </c>
      <c r="E74" s="7" t="s">
        <v>51</v>
      </c>
      <c r="F74" s="7" t="s">
        <v>77</v>
      </c>
      <c r="G74" s="7" t="s">
        <v>79</v>
      </c>
      <c r="H74" s="27"/>
      <c r="I74" s="27"/>
      <c r="J74" s="25"/>
    </row>
    <row r="75" spans="1:10" s="22" customFormat="1" ht="47.25" customHeight="1" x14ac:dyDescent="0.25">
      <c r="A75" s="32"/>
      <c r="B75" s="33"/>
      <c r="C75" s="33"/>
      <c r="D75" s="34"/>
      <c r="E75" s="44" t="s">
        <v>211</v>
      </c>
      <c r="F75" s="38" t="s">
        <v>209</v>
      </c>
      <c r="G75" s="39"/>
      <c r="H75" s="30">
        <f>SUM(H2:H74)</f>
        <v>0</v>
      </c>
      <c r="I75" s="30">
        <f>SUM(I2:I74)</f>
        <v>0</v>
      </c>
      <c r="J75" s="31">
        <f>J20</f>
        <v>0</v>
      </c>
    </row>
    <row r="76" spans="1:10" ht="36.75" customHeight="1" x14ac:dyDescent="0.25">
      <c r="A76" s="35"/>
      <c r="B76" s="36"/>
      <c r="C76" s="36"/>
      <c r="D76" s="37"/>
      <c r="E76" s="45"/>
      <c r="F76" s="40" t="s">
        <v>210</v>
      </c>
      <c r="G76" s="41"/>
      <c r="H76" s="42">
        <f>H75+I75+J75</f>
        <v>0</v>
      </c>
      <c r="I76" s="43"/>
    </row>
  </sheetData>
  <sheetProtection algorithmName="SHA-512" hashValue="SGNtcPmgm/F7gCvCH/JP2tFiL13aC8SFvmSTAa7DH4ZoOZVbCkMlbGT7/IVAEA7sidqVYwRDOPf9KHWj1rjarw==" saltValue="pUcF44UKDlOL8xf52I+hDQ==" spinCount="100000" sheet="1" objects="1" scenarios="1"/>
  <autoFilter ref="A1:I74" xr:uid="{00000000-0001-0000-0000-000000000000}"/>
  <sortState xmlns:xlrd2="http://schemas.microsoft.com/office/spreadsheetml/2017/richdata2" ref="A2:I74">
    <sortCondition ref="E1"/>
  </sortState>
  <mergeCells count="4">
    <mergeCell ref="F75:G75"/>
    <mergeCell ref="F76:G76"/>
    <mergeCell ref="H76:I76"/>
    <mergeCell ref="E75:E76"/>
  </mergeCells>
  <pageMargins left="0.2" right="0.2" top="0.5" bottom="0.5" header="0.3" footer="0.3"/>
  <pageSetup paperSize="5" scale="76" fitToHeight="6" orientation="landscape" r:id="rId1"/>
  <headerFooter>
    <oddHeader>&amp;LUniversity of Central Florida&amp;CITB  2023-09 CCSA</oddHeader>
    <oddFooter>&amp;C&amp;P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78A9EC7CA70844AEF7998CD6691E5E" ma:contentTypeVersion="19" ma:contentTypeDescription="Create a new document." ma:contentTypeScope="" ma:versionID="1394044fae27b25a0fc20211e3f6b52f">
  <xsd:schema xmlns:xsd="http://www.w3.org/2001/XMLSchema" xmlns:xs="http://www.w3.org/2001/XMLSchema" xmlns:p="http://schemas.microsoft.com/office/2006/metadata/properties" xmlns:ns1="http://schemas.microsoft.com/sharepoint/v3" xmlns:ns2="9c48a1e3-fe17-47f0-86e7-2152061498b3" xmlns:ns3="01dffc2d-5f30-4b19-9a1a-3b07f66124a5" targetNamespace="http://schemas.microsoft.com/office/2006/metadata/properties" ma:root="true" ma:fieldsID="288c6ccf8e42ad80fc5c8a0cd19894e8" ns1:_="" ns2:_="" ns3:_="">
    <xsd:import namespace="http://schemas.microsoft.com/sharepoint/v3"/>
    <xsd:import namespace="9c48a1e3-fe17-47f0-86e7-2152061498b3"/>
    <xsd:import namespace="01dffc2d-5f30-4b19-9a1a-3b07f66124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2:MediaLengthInSecond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48a1e3-fe17-47f0-86e7-2152061498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d757968-b5e0-43bf-af52-13bc706514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dffc2d-5f30-4b19-9a1a-3b07f66124a5" elementFormDefault="qualified">
    <xsd:import namespace="http://schemas.microsoft.com/office/2006/documentManagement/types"/>
    <xsd:import namespace="http://schemas.microsoft.com/office/infopath/2007/PartnerControls"/>
    <xsd:element name="SharedWithUsers" ma:index="2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9c48a1e3-fe17-47f0-86e7-2152061498b3">
      <Terms xmlns="http://schemas.microsoft.com/office/infopath/2007/PartnerControls"/>
    </lcf76f155ced4ddcb4097134ff3c332f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1FCB06C-C944-47DB-9A9A-39CA74049A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D8EBDA-BC28-4A72-A463-759A2ADFC9E6}"/>
</file>

<file path=customXml/itemProps3.xml><?xml version="1.0" encoding="utf-8"?>
<ds:datastoreItem xmlns:ds="http://schemas.openxmlformats.org/officeDocument/2006/customXml" ds:itemID="{E3C29CDA-3CE0-4D9E-A813-5435803A10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browse-13</vt:lpstr>
      <vt:lpstr>'browse-13'!Print_Area</vt:lpstr>
      <vt:lpstr>'browse-13'!Print_Titles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Smith</dc:creator>
  <cp:lastModifiedBy>Chuck Nicholas</cp:lastModifiedBy>
  <cp:lastPrinted>2024-03-14T20:49:52Z</cp:lastPrinted>
  <dcterms:created xsi:type="dcterms:W3CDTF">2022-12-02T19:05:07Z</dcterms:created>
  <dcterms:modified xsi:type="dcterms:W3CDTF">2024-03-15T16:26:17Z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0x010100FD78A9EC7CA70844AEF7998CD6691E5E</vt:lpwstr>
  </property>
</Properties>
</file>